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H32" i="1"/>
  <c r="H29"/>
  <c r="H17"/>
  <c r="H18"/>
  <c r="H19"/>
  <c r="H20"/>
  <c r="H15"/>
  <c r="H16"/>
  <c r="G29"/>
  <c r="G28" s="1"/>
  <c r="G26"/>
  <c r="G25" s="1"/>
  <c r="G23"/>
  <c r="G22" s="1"/>
  <c r="G16"/>
  <c r="G17"/>
  <c r="G18"/>
  <c r="G19"/>
  <c r="G20"/>
  <c r="G15"/>
  <c r="G14" s="1"/>
  <c r="C29"/>
  <c r="C28"/>
  <c r="C25"/>
  <c r="C22"/>
  <c r="D28"/>
  <c r="E28"/>
  <c r="F28"/>
  <c r="F32" s="1"/>
  <c r="D25"/>
  <c r="E25"/>
  <c r="F25"/>
  <c r="D22"/>
  <c r="E22"/>
  <c r="F22"/>
  <c r="D14"/>
  <c r="E14"/>
  <c r="F14"/>
  <c r="C14"/>
  <c r="G32" l="1"/>
  <c r="E32"/>
  <c r="D32"/>
  <c r="C32"/>
  <c r="H14"/>
</calcChain>
</file>

<file path=xl/sharedStrings.xml><?xml version="1.0" encoding="utf-8"?>
<sst xmlns="http://schemas.openxmlformats.org/spreadsheetml/2006/main" count="42" uniqueCount="41">
  <si>
    <t>(EN MILES DE NUEVOS SOLES)</t>
  </si>
  <si>
    <t>POR TODA FUENTE DE FINANCIAMIENTO</t>
  </si>
  <si>
    <t>CODIGO DE INGRESO</t>
  </si>
  <si>
    <t>DENOMINACION INGRESO</t>
  </si>
  <si>
    <t>PIM</t>
  </si>
  <si>
    <t>%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</si>
  <si>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</si>
  <si>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</si>
  <si>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</si>
  <si>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</si>
  <si>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</si>
  <si>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</si>
  <si>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</si>
  <si>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</si>
  <si>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</si>
  <si>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</si>
  <si>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</si>
  <si>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</si>
  <si>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</si>
  <si>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</si>
  <si>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</si>
  <si>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2.0.0</t>
  </si>
  <si>
    <t>INGRESOS DE CAPITAL</t>
  </si>
  <si>
    <t>2.2.0</t>
  </si>
  <si>
    <t>Amortización por Préstamos Concedidos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</si>
  <si>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</si>
  <si>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</si>
  <si>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</si>
  <si>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</si>
  <si>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</si>
  <si>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</si>
  <si>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</si>
  <si>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</si>
  <si>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</si>
  <si>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</si>
  <si>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</si>
  <si>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</si>
  <si>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</si>
  <si>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</si>
  <si>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INGRESOS AL IV TRIMESTRE 2007 A NIVEL DE PARTIDA GENÉRICA</t>
  </si>
  <si>
    <t>CAPTACIÓN DE INGRESOS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</si>
</sst>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12"/>
      <color indexed="30"/>
      <name val="Arial"/>
      <family val="2"/>
    </font>
    <font>
      <b/>
      <sz val="8"/>
      <name val="Arial"/>
      <family val="2"/>
    </font>
    <font>
      <b/>
      <sz val="8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4" fillId="0" borderId="3" xfId="0" applyFont="1" applyBorder="1" applyAlignment="1">
      <alignment wrapText="1"/>
    </xf>
    <xf numFmtId="3" fontId="4" fillId="0" borderId="3" xfId="0" applyNumberFormat="1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/>
    <xf numFmtId="0" fontId="2" fillId="0" borderId="1" xfId="0" applyFont="1" applyBorder="1" applyAlignment="1">
      <alignment horizontal="center" wrapText="1"/>
    </xf>
    <xf numFmtId="3" fontId="0" fillId="0" borderId="0" xfId="0" applyNumberFormat="1"/>
    <xf numFmtId="2" fontId="1" fillId="0" borderId="3" xfId="0" applyNumberFormat="1" applyFont="1" applyBorder="1" applyAlignment="1">
      <alignment horizontal="right" wrapText="1"/>
    </xf>
    <xf numFmtId="2" fontId="4" fillId="0" borderId="3" xfId="0" applyNumberFormat="1" applyFont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workbookViewId="0">
      <selection activeCell="A7" sqref="A7:H7"/>
    </sheetView>
  </sheetViews>
  <sheetFormatPr baseColWidth="10" defaultRowHeight="12.75"/>
  <cols>
    <col min="2" max="2" width="18.42578125" customWidth="1"/>
    <col min="8" max="8" width="11.7109375" bestFit="1" customWidth="1"/>
  </cols>
  <sheetData>
    <row r="1" spans="1:8">
      <c r="A1" s="31" t="s">
        <v>33</v>
      </c>
      <c r="B1" s="29"/>
      <c r="C1" s="29"/>
      <c r="D1" s="29"/>
      <c r="E1" s="29"/>
      <c r="F1" s="29"/>
      <c r="G1" s="29"/>
      <c r="H1" s="29"/>
    </row>
    <row r="2" spans="1:8">
      <c r="A2" s="31" t="s">
        <v>34</v>
      </c>
      <c r="B2" s="29"/>
      <c r="C2" s="29"/>
      <c r="D2" s="29"/>
      <c r="E2" s="29"/>
      <c r="F2" s="29"/>
      <c r="G2" s="29"/>
      <c r="H2" s="29"/>
    </row>
    <row r="3" spans="1:8">
      <c r="A3" s="30"/>
      <c r="B3" s="29"/>
      <c r="C3" s="29"/>
      <c r="D3" s="29"/>
      <c r="E3" s="29"/>
      <c r="F3" s="29"/>
      <c r="G3" s="29"/>
      <c r="H3" s="29"/>
    </row>
    <row r="4" spans="1:8" ht="15.75">
      <c r="A4" s="28" t="s">
        <v>39</v>
      </c>
      <c r="B4" s="29"/>
      <c r="C4" s="29"/>
      <c r="D4" s="29"/>
      <c r="E4" s="29"/>
      <c r="F4" s="29"/>
      <c r="G4" s="29"/>
      <c r="H4" s="29"/>
    </row>
    <row r="5" spans="1:8" ht="15.75">
      <c r="A5" s="28" t="s">
        <v>0</v>
      </c>
      <c r="B5" s="29"/>
      <c r="C5" s="29"/>
      <c r="D5" s="29"/>
      <c r="E5" s="29"/>
      <c r="F5" s="29"/>
      <c r="G5" s="29"/>
      <c r="H5" s="29"/>
    </row>
    <row r="6" spans="1:8">
      <c r="A6" s="30"/>
      <c r="B6" s="29"/>
      <c r="C6" s="29"/>
      <c r="D6" s="29"/>
      <c r="E6" s="29"/>
      <c r="F6" s="29"/>
      <c r="G6" s="29"/>
      <c r="H6" s="29"/>
    </row>
    <row r="7" spans="1:8">
      <c r="A7" s="31" t="s">
        <v>35</v>
      </c>
      <c r="B7" s="29"/>
      <c r="C7" s="29"/>
      <c r="D7" s="29"/>
      <c r="E7" s="29"/>
      <c r="F7" s="29"/>
      <c r="G7" s="29"/>
      <c r="H7" s="29"/>
    </row>
    <row r="8" spans="1:8">
      <c r="A8" s="31" t="s">
        <v>1</v>
      </c>
      <c r="B8" s="29"/>
      <c r="C8" s="29"/>
      <c r="D8" s="29"/>
      <c r="E8" s="29"/>
      <c r="F8" s="29"/>
      <c r="G8" s="29"/>
      <c r="H8" s="29"/>
    </row>
    <row r="9" spans="1:8">
      <c r="A9" s="17"/>
      <c r="B9" s="18"/>
      <c r="C9" s="18"/>
      <c r="D9" s="18"/>
      <c r="E9" s="18"/>
      <c r="F9" s="18"/>
      <c r="G9" s="18"/>
      <c r="H9" s="18"/>
    </row>
    <row r="10" spans="1:8">
      <c r="A10" s="19" t="s">
        <v>2</v>
      </c>
      <c r="B10" s="19" t="s">
        <v>3</v>
      </c>
      <c r="C10" s="19" t="s">
        <v>4</v>
      </c>
      <c r="D10" s="22" t="s">
        <v>40</v>
      </c>
      <c r="E10" s="23"/>
      <c r="F10" s="23"/>
      <c r="G10" s="24"/>
      <c r="H10" s="25" t="s">
        <v>5</v>
      </c>
    </row>
    <row r="11" spans="1:8" ht="45">
      <c r="A11" s="20"/>
      <c r="B11" s="20"/>
      <c r="C11" s="20"/>
      <c r="D11" s="13" t="s">
        <v>36</v>
      </c>
      <c r="E11" s="13" t="s">
        <v>37</v>
      </c>
      <c r="F11" s="1" t="s">
        <v>6</v>
      </c>
      <c r="G11" s="19" t="s">
        <v>8</v>
      </c>
      <c r="H11" s="26"/>
    </row>
    <row r="12" spans="1:8">
      <c r="A12" s="21"/>
      <c r="B12" s="21"/>
      <c r="C12" s="21"/>
      <c r="D12" s="2"/>
      <c r="E12" s="2"/>
      <c r="F12" s="2" t="s">
        <v>7</v>
      </c>
      <c r="G12" s="21"/>
      <c r="H12" s="27"/>
    </row>
    <row r="13" spans="1:8">
      <c r="A13" s="3"/>
      <c r="B13" s="3"/>
      <c r="C13" s="4"/>
      <c r="D13" s="4"/>
      <c r="E13" s="4"/>
      <c r="F13" s="4"/>
      <c r="G13" s="4"/>
      <c r="H13" s="4"/>
    </row>
    <row r="14" spans="1:8" ht="22.5">
      <c r="A14" s="5" t="s">
        <v>9</v>
      </c>
      <c r="B14" s="5" t="s">
        <v>10</v>
      </c>
      <c r="C14" s="6">
        <f>SUM(C15:C20)</f>
        <v>32778741</v>
      </c>
      <c r="D14" s="6">
        <f t="shared" ref="D14:G14" si="0">SUM(D15:D20)</f>
        <v>13698400.720000001</v>
      </c>
      <c r="E14" s="6">
        <f t="shared" si="0"/>
        <v>20568465.560000002</v>
      </c>
      <c r="F14" s="6">
        <f t="shared" si="0"/>
        <v>0</v>
      </c>
      <c r="G14" s="6">
        <f t="shared" si="0"/>
        <v>34266866.280000001</v>
      </c>
      <c r="H14" s="16">
        <f>+G14/C14</f>
        <v>1.0453990981532817</v>
      </c>
    </row>
    <row r="15" spans="1:8">
      <c r="A15" s="3" t="s">
        <v>11</v>
      </c>
      <c r="B15" s="3" t="s">
        <v>12</v>
      </c>
      <c r="C15" s="4">
        <v>13721677</v>
      </c>
      <c r="D15" s="4"/>
      <c r="E15" s="4">
        <v>13506049.74</v>
      </c>
      <c r="F15" s="4"/>
      <c r="G15" s="4">
        <f>SUM(D15:F15)</f>
        <v>13506049.74</v>
      </c>
      <c r="H15" s="15">
        <f>+G15/C15*100</f>
        <v>98.428564817551091</v>
      </c>
    </row>
    <row r="16" spans="1:8">
      <c r="A16" s="3" t="s">
        <v>13</v>
      </c>
      <c r="B16" s="3" t="s">
        <v>14</v>
      </c>
      <c r="C16" s="4">
        <v>1182847</v>
      </c>
      <c r="D16" s="4"/>
      <c r="E16" s="4">
        <v>1094702.74</v>
      </c>
      <c r="F16" s="4"/>
      <c r="G16" s="4">
        <f t="shared" ref="G16:G20" si="1">SUM(D16:F16)</f>
        <v>1094702.74</v>
      </c>
      <c r="H16" s="15">
        <f>+G16/C16*100</f>
        <v>92.548126680796415</v>
      </c>
    </row>
    <row r="17" spans="1:8">
      <c r="A17" s="3" t="s">
        <v>15</v>
      </c>
      <c r="B17" s="3" t="s">
        <v>16</v>
      </c>
      <c r="C17" s="4">
        <v>4915418</v>
      </c>
      <c r="D17" s="4"/>
      <c r="E17" s="4">
        <v>5356889.8899999997</v>
      </c>
      <c r="F17" s="4"/>
      <c r="G17" s="4">
        <f t="shared" si="1"/>
        <v>5356889.8899999997</v>
      </c>
      <c r="H17" s="15">
        <f t="shared" ref="H17:H20" si="2">+G17/C17*100</f>
        <v>108.98137025172629</v>
      </c>
    </row>
    <row r="18" spans="1:8">
      <c r="A18" s="3" t="s">
        <v>17</v>
      </c>
      <c r="B18" s="3" t="s">
        <v>18</v>
      </c>
      <c r="C18" s="8">
        <v>12629570</v>
      </c>
      <c r="D18" s="8">
        <v>13698400.720000001</v>
      </c>
      <c r="E18" s="8">
        <v>3781.93</v>
      </c>
      <c r="F18" s="4"/>
      <c r="G18" s="4">
        <f t="shared" si="1"/>
        <v>13702182.65</v>
      </c>
      <c r="H18" s="15">
        <f t="shared" si="2"/>
        <v>108.49286753230712</v>
      </c>
    </row>
    <row r="19" spans="1:8" s="12" customFormat="1">
      <c r="A19" s="3" t="s">
        <v>38</v>
      </c>
      <c r="B19" s="3"/>
      <c r="C19" s="8">
        <v>286257</v>
      </c>
      <c r="D19" s="8"/>
      <c r="E19" s="8">
        <v>607041.26</v>
      </c>
      <c r="F19" s="4"/>
      <c r="G19" s="4">
        <f t="shared" si="1"/>
        <v>607041.26</v>
      </c>
      <c r="H19" s="15">
        <f t="shared" si="2"/>
        <v>212.06162993394048</v>
      </c>
    </row>
    <row r="20" spans="1:8" ht="22.5">
      <c r="A20" s="3" t="s">
        <v>19</v>
      </c>
      <c r="B20" s="3" t="s">
        <v>20</v>
      </c>
      <c r="C20" s="8">
        <v>42972</v>
      </c>
      <c r="D20" s="8"/>
      <c r="E20" s="4"/>
      <c r="F20" s="4"/>
      <c r="G20" s="4">
        <f t="shared" si="1"/>
        <v>0</v>
      </c>
      <c r="H20" s="15">
        <f t="shared" si="2"/>
        <v>0</v>
      </c>
    </row>
    <row r="21" spans="1:8">
      <c r="A21" s="3"/>
      <c r="B21" s="3"/>
      <c r="C21" s="4"/>
      <c r="D21" s="4"/>
      <c r="E21" s="4"/>
      <c r="F21" s="4"/>
      <c r="G21" s="4"/>
      <c r="H21" s="4"/>
    </row>
    <row r="22" spans="1:8">
      <c r="A22" s="5" t="s">
        <v>21</v>
      </c>
      <c r="B22" s="5" t="s">
        <v>22</v>
      </c>
      <c r="C22" s="6">
        <f>+C23</f>
        <v>0</v>
      </c>
      <c r="D22" s="7">
        <f t="shared" ref="D22:G22" si="3">+D23</f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/>
    </row>
    <row r="23" spans="1:8" ht="22.5">
      <c r="A23" s="3" t="s">
        <v>23</v>
      </c>
      <c r="B23" s="3" t="s">
        <v>24</v>
      </c>
      <c r="C23" s="8"/>
      <c r="D23" s="4"/>
      <c r="E23" s="4"/>
      <c r="F23" s="4"/>
      <c r="G23" s="4">
        <f t="shared" ref="G23" si="4">SUM(D23:F23)</f>
        <v>0</v>
      </c>
      <c r="H23" s="15"/>
    </row>
    <row r="24" spans="1:8">
      <c r="A24" s="3"/>
      <c r="B24" s="3"/>
      <c r="C24" s="4"/>
      <c r="D24" s="4"/>
      <c r="E24" s="4"/>
      <c r="F24" s="4"/>
      <c r="G24" s="4"/>
      <c r="H24" s="4"/>
    </row>
    <row r="25" spans="1:8">
      <c r="A25" s="5" t="s">
        <v>25</v>
      </c>
      <c r="B25" s="5" t="s">
        <v>26</v>
      </c>
      <c r="C25" s="6">
        <f>+C26</f>
        <v>0</v>
      </c>
      <c r="D25" s="6">
        <f t="shared" ref="D25:G25" si="5">+D26</f>
        <v>0</v>
      </c>
      <c r="E25" s="6">
        <f t="shared" si="5"/>
        <v>0</v>
      </c>
      <c r="F25" s="6">
        <f t="shared" si="5"/>
        <v>0</v>
      </c>
      <c r="G25" s="6">
        <f t="shared" si="5"/>
        <v>0</v>
      </c>
      <c r="H25" s="7"/>
    </row>
    <row r="26" spans="1:8">
      <c r="A26" s="3" t="s">
        <v>27</v>
      </c>
      <c r="B26" s="3" t="s">
        <v>28</v>
      </c>
      <c r="C26" s="8"/>
      <c r="D26" s="8"/>
      <c r="E26" s="4"/>
      <c r="F26" s="4"/>
      <c r="G26" s="4">
        <f t="shared" ref="G26" si="6">SUM(D26:F26)</f>
        <v>0</v>
      </c>
      <c r="H26" s="4"/>
    </row>
    <row r="27" spans="1:8">
      <c r="A27" s="3"/>
      <c r="B27" s="3"/>
      <c r="C27" s="4"/>
      <c r="D27" s="4"/>
      <c r="E27" s="4"/>
      <c r="F27" s="4"/>
      <c r="G27" s="4"/>
      <c r="H27" s="4"/>
    </row>
    <row r="28" spans="1:8">
      <c r="A28" s="5" t="s">
        <v>29</v>
      </c>
      <c r="B28" s="5" t="s">
        <v>30</v>
      </c>
      <c r="C28" s="6">
        <f>+C29</f>
        <v>12406784</v>
      </c>
      <c r="D28" s="6">
        <f t="shared" ref="D28:G28" si="7">+D29</f>
        <v>11461887.83</v>
      </c>
      <c r="E28" s="6">
        <f t="shared" si="7"/>
        <v>452026.18</v>
      </c>
      <c r="F28" s="6">
        <f t="shared" si="7"/>
        <v>464292.12</v>
      </c>
      <c r="G28" s="6">
        <f t="shared" si="7"/>
        <v>12378206.129999999</v>
      </c>
      <c r="H28" s="7"/>
    </row>
    <row r="29" spans="1:8">
      <c r="A29" s="3" t="s">
        <v>31</v>
      </c>
      <c r="B29" s="3" t="s">
        <v>32</v>
      </c>
      <c r="C29" s="8">
        <f>464293+11461888+480603</f>
        <v>12406784</v>
      </c>
      <c r="D29" s="8">
        <v>11461887.83</v>
      </c>
      <c r="E29" s="8">
        <v>452026.18</v>
      </c>
      <c r="F29" s="8">
        <v>464292.12</v>
      </c>
      <c r="G29" s="4">
        <f t="shared" ref="G29" si="8">SUM(D29:F29)</f>
        <v>12378206.129999999</v>
      </c>
      <c r="H29" s="15">
        <f t="shared" ref="H29" si="9">+G29/C29*100</f>
        <v>99.769659325091808</v>
      </c>
    </row>
    <row r="30" spans="1:8">
      <c r="A30" s="3"/>
      <c r="B30" s="3"/>
      <c r="C30" s="4"/>
      <c r="D30" s="4"/>
      <c r="E30" s="4"/>
      <c r="F30" s="4"/>
      <c r="G30" s="4"/>
      <c r="H30" s="4"/>
    </row>
    <row r="31" spans="1:8">
      <c r="A31" s="3"/>
      <c r="B31" s="3"/>
      <c r="C31" s="4"/>
      <c r="D31" s="4"/>
      <c r="E31" s="4"/>
      <c r="F31" s="4"/>
      <c r="G31" s="4"/>
      <c r="H31" s="4"/>
    </row>
    <row r="32" spans="1:8">
      <c r="A32" s="5" t="s">
        <v>8</v>
      </c>
      <c r="B32" s="3"/>
      <c r="C32" s="6">
        <f>+C14+C22+C25+C28</f>
        <v>45185525</v>
      </c>
      <c r="D32" s="6">
        <f t="shared" ref="D32:G32" si="10">+D14+D22+D25+D28</f>
        <v>25160288.550000001</v>
      </c>
      <c r="E32" s="6">
        <f t="shared" si="10"/>
        <v>21020491.740000002</v>
      </c>
      <c r="F32" s="6">
        <f t="shared" si="10"/>
        <v>464292.12</v>
      </c>
      <c r="G32" s="6">
        <f t="shared" si="10"/>
        <v>46645072.409999996</v>
      </c>
      <c r="H32" s="15">
        <f t="shared" ref="H32" si="11">+G32/C32*100</f>
        <v>103.23012161527392</v>
      </c>
    </row>
    <row r="33" spans="1:3">
      <c r="A33" s="9"/>
    </row>
    <row r="34" spans="1:3">
      <c r="A34" s="10"/>
      <c r="C34" s="14"/>
    </row>
    <row r="35" spans="1:3">
      <c r="A35" s="10"/>
    </row>
    <row r="36" spans="1:3">
      <c r="A36" s="10"/>
    </row>
    <row r="38" spans="1:3">
      <c r="A38" s="11"/>
    </row>
  </sheetData>
  <mergeCells count="15">
    <mergeCell ref="A5:H5"/>
    <mergeCell ref="A6:H6"/>
    <mergeCell ref="A7:H7"/>
    <mergeCell ref="A8:H8"/>
    <mergeCell ref="A1:H1"/>
    <mergeCell ref="A2:H2"/>
    <mergeCell ref="A3:H3"/>
    <mergeCell ref="A4:H4"/>
    <mergeCell ref="A9:H9"/>
    <mergeCell ref="A10:A12"/>
    <mergeCell ref="B10:B12"/>
    <mergeCell ref="C10:C12"/>
    <mergeCell ref="D10:G10"/>
    <mergeCell ref="H10:H12"/>
    <mergeCell ref="G11:G12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 </cp:lastModifiedBy>
  <dcterms:created xsi:type="dcterms:W3CDTF">2007-02-14T16:22:53Z</dcterms:created>
  <dcterms:modified xsi:type="dcterms:W3CDTF">2009-03-06T15:46:56Z</dcterms:modified>
</cp:coreProperties>
</file>