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45" windowWidth="15480" windowHeight="921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30" i="1"/>
  <c r="C20"/>
  <c r="G27"/>
  <c r="H27" s="1"/>
  <c r="F26"/>
  <c r="E26"/>
  <c r="D26"/>
  <c r="C26"/>
  <c r="G24"/>
  <c r="G23" s="1"/>
  <c r="F23"/>
  <c r="E23"/>
  <c r="D23"/>
  <c r="C23"/>
  <c r="G20"/>
  <c r="H20" s="1"/>
  <c r="G19"/>
  <c r="H19" s="1"/>
  <c r="G18"/>
  <c r="H18" s="1"/>
  <c r="G17"/>
  <c r="H17" s="1"/>
  <c r="G16"/>
  <c r="H16" s="1"/>
  <c r="G15"/>
  <c r="H15" s="1"/>
  <c r="F14"/>
  <c r="E14"/>
  <c r="D14"/>
  <c r="D30" s="1"/>
  <c r="C14"/>
  <c r="F30" l="1"/>
  <c r="E30"/>
  <c r="G26"/>
  <c r="G14"/>
  <c r="C30"/>
  <c r="H30" l="1"/>
  <c r="H14"/>
</calcChain>
</file>

<file path=xl/sharedStrings.xml><?xml version="1.0" encoding="utf-8"?>
<sst xmlns="http://schemas.openxmlformats.org/spreadsheetml/2006/main" count="38" uniqueCount="37">
  <si>
    <t>(EN MILES DE NUEVOS SOLES)</t>
  </si>
  <si>
    <t>POR TODA FUENTE DE FINANCIAMIENTO</t>
  </si>
  <si>
    <t>CODIGO DE INGRESO</t>
  </si>
  <si>
    <t>PIM</t>
  </si>
  <si>
    <t>%</t>
  </si>
  <si>
    <t>DONACIONES Y</t>
  </si>
  <si>
    <t>TRANFERENC</t>
  </si>
  <si>
    <t>TOTAL</t>
  </si>
  <si>
    <t>1.00</t>
  </si>
  <si>
    <t>INGRESOS CORRIENTES</t>
  </si>
  <si>
    <t>1.2.0</t>
  </si>
  <si>
    <t>Tasas</t>
  </si>
  <si>
    <t>1.4.0</t>
  </si>
  <si>
    <t>Venta de Bienes</t>
  </si>
  <si>
    <t>1.5.0</t>
  </si>
  <si>
    <t>Prestación de Servicios</t>
  </si>
  <si>
    <t>1.6.0</t>
  </si>
  <si>
    <t>Renta de la Propiedad 1/</t>
  </si>
  <si>
    <t>1.8.0</t>
  </si>
  <si>
    <t>Otros Ingresos Corrientes</t>
  </si>
  <si>
    <t>3.0.0</t>
  </si>
  <si>
    <t>TRANSFERENCIAS</t>
  </si>
  <si>
    <t>3.1.0</t>
  </si>
  <si>
    <t>Transferencias 2/</t>
  </si>
  <si>
    <t>4.0.0</t>
  </si>
  <si>
    <t>FINANCIAMIENTO</t>
  </si>
  <si>
    <t>4.2.0</t>
  </si>
  <si>
    <t>Saldo de Balance</t>
  </si>
  <si>
    <t>UNIVERSIDAD NACIONAL DE PIURA</t>
  </si>
  <si>
    <t>OFICINA CENTRAL DE PLANIFICACIÓN</t>
  </si>
  <si>
    <t>PLIEGO : 521 UNIVERSIDAD NACIONAL DE PIURA</t>
  </si>
  <si>
    <t>CANON Y SOBRECANON</t>
  </si>
  <si>
    <t>RECURSOS DIRECTAMENTE RECAUDADOS</t>
  </si>
  <si>
    <t>1.7.0</t>
  </si>
  <si>
    <t>DENOMINACIÓN INGRESO</t>
  </si>
  <si>
    <t>CAPTACIÓN DE INGRESOS</t>
  </si>
  <si>
    <t>INGRESOS AL III TRIMESTRE 2005 A NIVEL DE PARTIDA GENERICA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</si>
</sst>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8"/>
      <color indexed="56"/>
      <name val="Arial"/>
      <family val="2"/>
    </font>
    <font>
      <b/>
      <sz val="8"/>
      <name val="Arial"/>
      <family val="2"/>
    </font>
    <font>
      <b/>
      <sz val="8"/>
      <color indexed="30"/>
      <name val="Arial"/>
      <family val="2"/>
    </font>
    <font>
      <b/>
      <sz val="12"/>
      <color indexed="3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right" wrapText="1"/>
    </xf>
    <xf numFmtId="0" fontId="3" fillId="0" borderId="3" xfId="0" applyFont="1" applyBorder="1" applyAlignment="1">
      <alignment wrapText="1"/>
    </xf>
    <xf numFmtId="3" fontId="3" fillId="0" borderId="3" xfId="0" applyNumberFormat="1" applyFont="1" applyBorder="1" applyAlignment="1">
      <alignment horizontal="right" wrapText="1"/>
    </xf>
    <xf numFmtId="0" fontId="3" fillId="0" borderId="3" xfId="0" applyFont="1" applyBorder="1" applyAlignment="1">
      <alignment horizontal="right" wrapText="1"/>
    </xf>
    <xf numFmtId="3" fontId="1" fillId="0" borderId="3" xfId="0" applyNumberFormat="1" applyFont="1" applyBorder="1" applyAlignment="1">
      <alignment horizontal="right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0" xfId="0"/>
    <xf numFmtId="2" fontId="3" fillId="0" borderId="3" xfId="0" applyNumberFormat="1" applyFont="1" applyBorder="1" applyAlignment="1">
      <alignment horizontal="right" wrapText="1"/>
    </xf>
    <xf numFmtId="2" fontId="1" fillId="0" borderId="3" xfId="0" applyNumberFormat="1" applyFont="1" applyBorder="1" applyAlignment="1">
      <alignment horizontal="right" wrapText="1"/>
    </xf>
    <xf numFmtId="4" fontId="1" fillId="0" borderId="3" xfId="0" applyNumberFormat="1" applyFont="1" applyBorder="1" applyAlignment="1">
      <alignment horizontal="right" wrapText="1"/>
    </xf>
    <xf numFmtId="0" fontId="0" fillId="0" borderId="4" xfId="0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3" fillId="0" borderId="3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topLeftCell="A7" workbookViewId="0">
      <selection activeCell="G16" sqref="G16"/>
    </sheetView>
  </sheetViews>
  <sheetFormatPr baseColWidth="10" defaultRowHeight="12.75"/>
  <cols>
    <col min="1" max="1" width="11.42578125" style="12"/>
    <col min="2" max="2" width="18.42578125" style="12" customWidth="1"/>
    <col min="3" max="16384" width="11.42578125" style="12"/>
  </cols>
  <sheetData>
    <row r="1" spans="1:8">
      <c r="A1" s="30" t="s">
        <v>28</v>
      </c>
      <c r="B1" s="28"/>
      <c r="C1" s="28"/>
      <c r="D1" s="28"/>
      <c r="E1" s="28"/>
      <c r="F1" s="28"/>
      <c r="G1" s="28"/>
      <c r="H1" s="28"/>
    </row>
    <row r="2" spans="1:8">
      <c r="A2" s="30" t="s">
        <v>29</v>
      </c>
      <c r="B2" s="28"/>
      <c r="C2" s="28"/>
      <c r="D2" s="28"/>
      <c r="E2" s="28"/>
      <c r="F2" s="28"/>
      <c r="G2" s="28"/>
      <c r="H2" s="28"/>
    </row>
    <row r="3" spans="1:8">
      <c r="A3" s="29"/>
      <c r="B3" s="28"/>
      <c r="C3" s="28"/>
      <c r="D3" s="28"/>
      <c r="E3" s="28"/>
      <c r="F3" s="28"/>
      <c r="G3" s="28"/>
      <c r="H3" s="28"/>
    </row>
    <row r="4" spans="1:8" ht="15.75">
      <c r="A4" s="27" t="s">
        <v>36</v>
      </c>
      <c r="B4" s="28"/>
      <c r="C4" s="28"/>
      <c r="D4" s="28"/>
      <c r="E4" s="28"/>
      <c r="F4" s="28"/>
      <c r="G4" s="28"/>
      <c r="H4" s="28"/>
    </row>
    <row r="5" spans="1:8" ht="15.75">
      <c r="A5" s="27" t="s">
        <v>0</v>
      </c>
      <c r="B5" s="28"/>
      <c r="C5" s="28"/>
      <c r="D5" s="28"/>
      <c r="E5" s="28"/>
      <c r="F5" s="28"/>
      <c r="G5" s="28"/>
      <c r="H5" s="28"/>
    </row>
    <row r="6" spans="1:8">
      <c r="A6" s="29"/>
      <c r="B6" s="28"/>
      <c r="C6" s="28"/>
      <c r="D6" s="28"/>
      <c r="E6" s="28"/>
      <c r="F6" s="28"/>
      <c r="G6" s="28"/>
      <c r="H6" s="28"/>
    </row>
    <row r="7" spans="1:8">
      <c r="A7" s="30" t="s">
        <v>30</v>
      </c>
      <c r="B7" s="28"/>
      <c r="C7" s="28"/>
      <c r="D7" s="28"/>
      <c r="E7" s="28"/>
      <c r="F7" s="28"/>
      <c r="G7" s="28"/>
      <c r="H7" s="28"/>
    </row>
    <row r="8" spans="1:8">
      <c r="A8" s="30" t="s">
        <v>1</v>
      </c>
      <c r="B8" s="28"/>
      <c r="C8" s="28"/>
      <c r="D8" s="28"/>
      <c r="E8" s="28"/>
      <c r="F8" s="28"/>
      <c r="G8" s="28"/>
      <c r="H8" s="28"/>
    </row>
    <row r="9" spans="1:8">
      <c r="A9" s="16"/>
      <c r="B9" s="17"/>
      <c r="C9" s="17"/>
      <c r="D9" s="17"/>
      <c r="E9" s="17"/>
      <c r="F9" s="17"/>
      <c r="G9" s="17"/>
      <c r="H9" s="17"/>
    </row>
    <row r="10" spans="1:8">
      <c r="A10" s="18" t="s">
        <v>2</v>
      </c>
      <c r="B10" s="18" t="s">
        <v>34</v>
      </c>
      <c r="C10" s="18" t="s">
        <v>3</v>
      </c>
      <c r="D10" s="21" t="s">
        <v>35</v>
      </c>
      <c r="E10" s="22"/>
      <c r="F10" s="22"/>
      <c r="G10" s="23"/>
      <c r="H10" s="24" t="s">
        <v>4</v>
      </c>
    </row>
    <row r="11" spans="1:8" ht="45">
      <c r="A11" s="19"/>
      <c r="B11" s="19"/>
      <c r="C11" s="19"/>
      <c r="D11" s="10" t="s">
        <v>31</v>
      </c>
      <c r="E11" s="10" t="s">
        <v>32</v>
      </c>
      <c r="F11" s="10" t="s">
        <v>5</v>
      </c>
      <c r="G11" s="18" t="s">
        <v>7</v>
      </c>
      <c r="H11" s="25"/>
    </row>
    <row r="12" spans="1:8">
      <c r="A12" s="20"/>
      <c r="B12" s="20"/>
      <c r="C12" s="20"/>
      <c r="D12" s="11"/>
      <c r="E12" s="11"/>
      <c r="F12" s="11" t="s">
        <v>6</v>
      </c>
      <c r="G12" s="20"/>
      <c r="H12" s="26"/>
    </row>
    <row r="13" spans="1:8">
      <c r="A13" s="1"/>
      <c r="B13" s="1"/>
      <c r="C13" s="2"/>
      <c r="D13" s="2"/>
      <c r="E13" s="2"/>
      <c r="F13" s="2"/>
      <c r="G13" s="2"/>
      <c r="H13" s="2"/>
    </row>
    <row r="14" spans="1:8" ht="22.5">
      <c r="A14" s="3" t="s">
        <v>8</v>
      </c>
      <c r="B14" s="3" t="s">
        <v>9</v>
      </c>
      <c r="C14" s="4">
        <f>SUM(C15:C20)</f>
        <v>21536630</v>
      </c>
      <c r="D14" s="4">
        <f t="shared" ref="D14:G14" si="0">SUM(D15:D20)</f>
        <v>6800378.8099999996</v>
      </c>
      <c r="E14" s="4">
        <f t="shared" si="0"/>
        <v>12576883.119999999</v>
      </c>
      <c r="F14" s="4">
        <f t="shared" si="0"/>
        <v>108944.74</v>
      </c>
      <c r="G14" s="4">
        <f t="shared" si="0"/>
        <v>19486206.669999998</v>
      </c>
      <c r="H14" s="13">
        <f>+G14/C14</f>
        <v>0.90479367802669208</v>
      </c>
    </row>
    <row r="15" spans="1:8">
      <c r="A15" s="1" t="s">
        <v>10</v>
      </c>
      <c r="B15" s="1" t="s">
        <v>11</v>
      </c>
      <c r="C15" s="2">
        <v>9675505</v>
      </c>
      <c r="D15" s="2"/>
      <c r="E15" s="2">
        <v>8035832.5599999996</v>
      </c>
      <c r="F15" s="2"/>
      <c r="G15" s="2">
        <f>SUM(D15:F15)</f>
        <v>8035832.5599999996</v>
      </c>
      <c r="H15" s="14">
        <f>(+G15/C15)*100</f>
        <v>83.053365793310007</v>
      </c>
    </row>
    <row r="16" spans="1:8">
      <c r="A16" s="1" t="s">
        <v>12</v>
      </c>
      <c r="B16" s="1" t="s">
        <v>13</v>
      </c>
      <c r="C16" s="2">
        <v>951346</v>
      </c>
      <c r="D16" s="2"/>
      <c r="E16" s="2">
        <v>779043.22</v>
      </c>
      <c r="F16" s="2"/>
      <c r="G16" s="2">
        <f t="shared" ref="G16:G20" si="1">SUM(D16:F16)</f>
        <v>779043.22</v>
      </c>
      <c r="H16" s="14">
        <f t="shared" ref="H16:H20" si="2">(+G16/C16)*100</f>
        <v>81.888526361597144</v>
      </c>
    </row>
    <row r="17" spans="1:8">
      <c r="A17" s="1" t="s">
        <v>14</v>
      </c>
      <c r="B17" s="1" t="s">
        <v>15</v>
      </c>
      <c r="C17" s="2">
        <v>4685459</v>
      </c>
      <c r="D17" s="2"/>
      <c r="E17" s="2">
        <v>3567592.05</v>
      </c>
      <c r="F17" s="2"/>
      <c r="G17" s="2">
        <f t="shared" si="1"/>
        <v>3567592.05</v>
      </c>
      <c r="H17" s="14">
        <f t="shared" si="2"/>
        <v>76.141783547780477</v>
      </c>
    </row>
    <row r="18" spans="1:8">
      <c r="A18" s="1" t="s">
        <v>16</v>
      </c>
      <c r="B18" s="1" t="s">
        <v>17</v>
      </c>
      <c r="C18" s="6">
        <v>5319382</v>
      </c>
      <c r="D18" s="15">
        <v>6800378.8099999996</v>
      </c>
      <c r="E18" s="2">
        <v>1172.24</v>
      </c>
      <c r="F18" s="2"/>
      <c r="G18" s="2">
        <f t="shared" si="1"/>
        <v>6801551.0499999998</v>
      </c>
      <c r="H18" s="14">
        <f t="shared" si="2"/>
        <v>127.86355727037464</v>
      </c>
    </row>
    <row r="19" spans="1:8">
      <c r="A19" s="1" t="s">
        <v>33</v>
      </c>
      <c r="B19" s="1"/>
      <c r="C19" s="6">
        <v>433344</v>
      </c>
      <c r="D19" s="6"/>
      <c r="E19" s="2">
        <v>186122.9</v>
      </c>
      <c r="F19" s="2"/>
      <c r="G19" s="2">
        <f t="shared" si="1"/>
        <v>186122.9</v>
      </c>
      <c r="H19" s="14">
        <f t="shared" si="2"/>
        <v>42.950381221385321</v>
      </c>
    </row>
    <row r="20" spans="1:8" ht="22.5">
      <c r="A20" s="1" t="s">
        <v>18</v>
      </c>
      <c r="B20" s="1" t="s">
        <v>19</v>
      </c>
      <c r="C20" s="6">
        <f>108945+362649</f>
        <v>471594</v>
      </c>
      <c r="D20" s="6"/>
      <c r="E20" s="2">
        <v>7120.15</v>
      </c>
      <c r="F20" s="2">
        <v>108944.74</v>
      </c>
      <c r="G20" s="2">
        <f t="shared" si="1"/>
        <v>116064.89</v>
      </c>
      <c r="H20" s="14">
        <f t="shared" si="2"/>
        <v>24.611188861605534</v>
      </c>
    </row>
    <row r="21" spans="1:8">
      <c r="A21" s="1"/>
      <c r="B21" s="1"/>
      <c r="C21" s="2"/>
      <c r="D21" s="2"/>
      <c r="E21" s="2"/>
      <c r="F21" s="2"/>
      <c r="G21" s="2"/>
      <c r="H21" s="2"/>
    </row>
    <row r="22" spans="1:8">
      <c r="A22" s="1"/>
      <c r="B22" s="1"/>
      <c r="C22" s="2"/>
      <c r="D22" s="2"/>
      <c r="E22" s="2"/>
      <c r="F22" s="2"/>
      <c r="G22" s="2"/>
      <c r="H22" s="2"/>
    </row>
    <row r="23" spans="1:8">
      <c r="A23" s="3" t="s">
        <v>20</v>
      </c>
      <c r="B23" s="3" t="s">
        <v>21</v>
      </c>
      <c r="C23" s="4">
        <f>+C24</f>
        <v>353008</v>
      </c>
      <c r="D23" s="4">
        <f t="shared" ref="D23:G23" si="3">+D24</f>
        <v>0</v>
      </c>
      <c r="E23" s="4">
        <f t="shared" si="3"/>
        <v>0</v>
      </c>
      <c r="F23" s="4">
        <f t="shared" si="3"/>
        <v>353008.35</v>
      </c>
      <c r="G23" s="4">
        <f t="shared" si="3"/>
        <v>353008.35</v>
      </c>
      <c r="H23" s="5"/>
    </row>
    <row r="24" spans="1:8">
      <c r="A24" s="1" t="s">
        <v>22</v>
      </c>
      <c r="B24" s="1" t="s">
        <v>23</v>
      </c>
      <c r="C24" s="6">
        <v>353008</v>
      </c>
      <c r="D24" s="6"/>
      <c r="E24" s="2"/>
      <c r="F24" s="2">
        <v>353008.35</v>
      </c>
      <c r="G24" s="6">
        <f>SUM(D24:F24)</f>
        <v>353008.35</v>
      </c>
      <c r="H24" s="2"/>
    </row>
    <row r="25" spans="1:8">
      <c r="A25" s="1"/>
      <c r="B25" s="1"/>
      <c r="C25" s="2"/>
      <c r="D25" s="2"/>
      <c r="E25" s="2"/>
      <c r="F25" s="2"/>
      <c r="G25" s="2"/>
      <c r="H25" s="2"/>
    </row>
    <row r="26" spans="1:8">
      <c r="A26" s="3" t="s">
        <v>24</v>
      </c>
      <c r="B26" s="3" t="s">
        <v>25</v>
      </c>
      <c r="C26" s="4">
        <f>+C27</f>
        <v>495616</v>
      </c>
      <c r="D26" s="4">
        <f t="shared" ref="D26:G26" si="4">+D27</f>
        <v>264807.78999999998</v>
      </c>
      <c r="E26" s="4">
        <f t="shared" si="4"/>
        <v>260856.16</v>
      </c>
      <c r="F26" s="4">
        <f t="shared" si="4"/>
        <v>495615.32</v>
      </c>
      <c r="G26" s="4">
        <f t="shared" si="4"/>
        <v>1021279.27</v>
      </c>
      <c r="H26" s="5"/>
    </row>
    <row r="27" spans="1:8">
      <c r="A27" s="1" t="s">
        <v>26</v>
      </c>
      <c r="B27" s="1" t="s">
        <v>27</v>
      </c>
      <c r="C27" s="6">
        <v>495616</v>
      </c>
      <c r="D27" s="15">
        <v>264807.78999999998</v>
      </c>
      <c r="E27" s="6">
        <v>260856.16</v>
      </c>
      <c r="F27" s="15">
        <v>495615.32</v>
      </c>
      <c r="G27" s="6">
        <f>SUM(D27:F27)</f>
        <v>1021279.27</v>
      </c>
      <c r="H27" s="14">
        <f t="shared" ref="H27" si="5">(+G27/C27)*100</f>
        <v>206.06261097301135</v>
      </c>
    </row>
    <row r="28" spans="1:8">
      <c r="A28" s="1"/>
      <c r="B28" s="1"/>
      <c r="C28" s="2"/>
      <c r="D28" s="2"/>
      <c r="E28" s="2"/>
      <c r="F28" s="2"/>
      <c r="G28" s="2"/>
      <c r="H28" s="2"/>
    </row>
    <row r="29" spans="1:8">
      <c r="A29" s="1"/>
      <c r="B29" s="1"/>
      <c r="C29" s="2"/>
      <c r="D29" s="2"/>
      <c r="E29" s="2"/>
      <c r="F29" s="2"/>
      <c r="G29" s="2"/>
      <c r="H29" s="2"/>
    </row>
    <row r="30" spans="1:8">
      <c r="A30" s="3" t="s">
        <v>7</v>
      </c>
      <c r="B30" s="1"/>
      <c r="C30" s="4">
        <f>+C14+C23+C26</f>
        <v>22385254</v>
      </c>
      <c r="D30" s="4">
        <f t="shared" ref="D30:F30" si="6">+D14+D23+D26</f>
        <v>7065186.5999999996</v>
      </c>
      <c r="E30" s="4">
        <f t="shared" si="6"/>
        <v>12837739.279999999</v>
      </c>
      <c r="F30" s="4">
        <f t="shared" si="6"/>
        <v>957568.40999999992</v>
      </c>
      <c r="G30" s="31">
        <f>+G14+G23+G26</f>
        <v>20860494.289999999</v>
      </c>
      <c r="H30" s="14">
        <f t="shared" ref="H30" si="7">(+G30/C30)*100</f>
        <v>93.188553009047823</v>
      </c>
    </row>
    <row r="31" spans="1:8">
      <c r="A31" s="7"/>
    </row>
    <row r="32" spans="1:8">
      <c r="A32" s="8"/>
    </row>
    <row r="33" spans="1:1">
      <c r="A33" s="8"/>
    </row>
    <row r="34" spans="1:1">
      <c r="A34" s="8"/>
    </row>
    <row r="36" spans="1:1">
      <c r="A36" s="9"/>
    </row>
  </sheetData>
  <mergeCells count="15">
    <mergeCell ref="A5:H5"/>
    <mergeCell ref="A6:H6"/>
    <mergeCell ref="A7:H7"/>
    <mergeCell ref="A8:H8"/>
    <mergeCell ref="A1:H1"/>
    <mergeCell ref="A2:H2"/>
    <mergeCell ref="A3:H3"/>
    <mergeCell ref="A4:H4"/>
    <mergeCell ref="A9:H9"/>
    <mergeCell ref="A10:A12"/>
    <mergeCell ref="B10:B12"/>
    <mergeCell ref="C10:C12"/>
    <mergeCell ref="D10:G10"/>
    <mergeCell ref="H10:H12"/>
    <mergeCell ref="G11:G12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MEF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MEF</dc:creator>
  <cp:lastModifiedBy> </cp:lastModifiedBy>
  <dcterms:created xsi:type="dcterms:W3CDTF">2007-02-14T16:22:53Z</dcterms:created>
  <dcterms:modified xsi:type="dcterms:W3CDTF">2009-02-26T18:40:00Z</dcterms:modified>
</cp:coreProperties>
</file>