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F. DE SEC.GRAL\"/>
    </mc:Choice>
  </mc:AlternateContent>
  <bookViews>
    <workbookView xWindow="0" yWindow="30" windowWidth="7485" windowHeight="4140"/>
  </bookViews>
  <sheets>
    <sheet name="mpp_16_pca_certi_27_10_2016_10_" sheetId="1" r:id="rId1"/>
  </sheets>
  <definedNames>
    <definedName name="_xlnm.Print_Area" localSheetId="0">mpp_16_pca_certi_27_10_2016_10_!$A$1:$Q$46</definedName>
  </definedNames>
  <calcPr calcId="152511"/>
</workbook>
</file>

<file path=xl/calcChain.xml><?xml version="1.0" encoding="utf-8"?>
<calcChain xmlns="http://schemas.openxmlformats.org/spreadsheetml/2006/main">
  <c r="I8" i="1" l="1"/>
  <c r="K8" i="1" l="1"/>
  <c r="K9" i="1"/>
  <c r="K10" i="1"/>
  <c r="K11" i="1"/>
  <c r="K12" i="1"/>
  <c r="H13" i="1"/>
  <c r="I13" i="1"/>
  <c r="J13" i="1"/>
  <c r="K14" i="1"/>
  <c r="K15" i="1"/>
  <c r="K16" i="1"/>
  <c r="K17" i="1"/>
  <c r="H18" i="1"/>
  <c r="I18" i="1"/>
  <c r="J18" i="1"/>
  <c r="K19" i="1"/>
  <c r="K20" i="1"/>
  <c r="H21" i="1"/>
  <c r="I21" i="1"/>
  <c r="J21" i="1"/>
  <c r="K22" i="1"/>
  <c r="K23" i="1"/>
  <c r="H24" i="1"/>
  <c r="I24" i="1"/>
  <c r="J24" i="1"/>
  <c r="K24" i="1" l="1"/>
  <c r="K21" i="1"/>
  <c r="K18" i="1"/>
  <c r="K13" i="1"/>
  <c r="H25" i="1"/>
  <c r="J25" i="1"/>
  <c r="I25" i="1"/>
  <c r="K25" i="1" l="1"/>
</calcChain>
</file>

<file path=xl/sharedStrings.xml><?xml version="1.0" encoding="utf-8"?>
<sst xmlns="http://schemas.openxmlformats.org/spreadsheetml/2006/main" count="107" uniqueCount="28">
  <si>
    <t>UNIVERSIDAD NACIONAL DE PIURA</t>
  </si>
  <si>
    <t>OFICINA CENTRAL DE PLANIFICACION</t>
  </si>
  <si>
    <t>OFICINA DE PRESUPUESTO</t>
  </si>
  <si>
    <t>AÑO</t>
  </si>
  <si>
    <t>SEC. EJEC.</t>
  </si>
  <si>
    <t>FTE.EJEC.</t>
  </si>
  <si>
    <t>CAT.</t>
  </si>
  <si>
    <t>TIPO</t>
  </si>
  <si>
    <t>GEN.</t>
  </si>
  <si>
    <t>PIA</t>
  </si>
  <si>
    <t>PIM</t>
  </si>
  <si>
    <t>PCA</t>
  </si>
  <si>
    <t>PIM-PCA</t>
  </si>
  <si>
    <t>2016</t>
  </si>
  <si>
    <t>000099</t>
  </si>
  <si>
    <t>1</t>
  </si>
  <si>
    <t>00</t>
  </si>
  <si>
    <t>5</t>
  </si>
  <si>
    <t>2</t>
  </si>
  <si>
    <t>3</t>
  </si>
  <si>
    <t>6</t>
  </si>
  <si>
    <t>09</t>
  </si>
  <si>
    <t>4</t>
  </si>
  <si>
    <t>13</t>
  </si>
  <si>
    <t>18</t>
  </si>
  <si>
    <t xml:space="preserve">TOTAL </t>
  </si>
  <si>
    <t>FF</t>
  </si>
  <si>
    <t>EVALUACION PRESUPUESTAL AL 31 DE DICIEMBRE DEL 2016  8.20 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</si>
</sst>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7" x14ac:knownFonts="1">
    <font>
      <sz val="10"/>
      <name val="Arial"/>
    </font>
    <font>
      <b/>
      <i/>
      <sz val="10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/>
    <xf numFmtId="4" fontId="5" fillId="0" borderId="0" xfId="0" applyNumberFormat="1" applyFont="1"/>
    <xf numFmtId="4" fontId="3" fillId="0" borderId="0" xfId="0" applyNumberFormat="1" applyFont="1"/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Fill="1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7" xfId="0" applyFont="1" applyBorder="1" applyAlignment="1">
      <alignment horizontal="center"/>
    </xf>
    <xf numFmtId="164" fontId="0" fillId="0" borderId="4" xfId="0" applyNumberFormat="1" applyBorder="1"/>
    <xf numFmtId="164" fontId="0" fillId="0" borderId="1" xfId="0" applyNumberFormat="1" applyBorder="1"/>
    <xf numFmtId="164" fontId="3" fillId="0" borderId="1" xfId="0" applyNumberFormat="1" applyFont="1" applyBorder="1"/>
    <xf numFmtId="164" fontId="6" fillId="0" borderId="1" xfId="0" applyNumberFormat="1" applyFont="1" applyBorder="1"/>
    <xf numFmtId="164" fontId="6" fillId="0" borderId="7" xfId="0" applyNumberFormat="1" applyFont="1" applyBorder="1"/>
    <xf numFmtId="164" fontId="0" fillId="0" borderId="0" xfId="0" applyNumberFormat="1"/>
    <xf numFmtId="164" fontId="6" fillId="0" borderId="0" xfId="0" applyNumberFormat="1" applyFont="1"/>
    <xf numFmtId="164" fontId="0" fillId="0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tabSelected="1" view="pageBreakPreview" zoomScaleNormal="100" zoomScaleSheetLayoutView="100" workbookViewId="0"/>
  </sheetViews>
  <sheetFormatPr baseColWidth="10" defaultRowHeight="12.75" x14ac:dyDescent="0.2"/>
  <cols>
    <col min="1" max="1" width="8.5703125" customWidth="1"/>
    <col min="2" max="2" width="10" hidden="1" customWidth="1"/>
    <col min="3" max="3" width="9.5703125" hidden="1" customWidth="1"/>
    <col min="4" max="4" width="3.5703125" customWidth="1"/>
    <col min="5" max="5" width="4.7109375" hidden="1" customWidth="1"/>
    <col min="6" max="7" width="3" customWidth="1"/>
    <col min="8" max="8" width="14.28515625" customWidth="1"/>
    <col min="9" max="9" width="15.5703125" customWidth="1"/>
    <col min="10" max="10" width="14.7109375" customWidth="1"/>
    <col min="11" max="11" width="13.5703125" customWidth="1"/>
    <col min="12" max="12" width="14.140625" customWidth="1"/>
    <col min="13" max="13" width="13.5703125" customWidth="1"/>
  </cols>
  <sheetData>
    <row r="1" spans="1:13" ht="14.25" x14ac:dyDescent="0.2">
      <c r="A1" s="2" t="s">
        <v>0</v>
      </c>
    </row>
    <row r="2" spans="1:13" ht="14.25" x14ac:dyDescent="0.2">
      <c r="A2" s="2" t="s">
        <v>1</v>
      </c>
      <c r="K2" s="26"/>
    </row>
    <row r="3" spans="1:13" ht="14.25" x14ac:dyDescent="0.2">
      <c r="A3" s="2" t="s">
        <v>2</v>
      </c>
    </row>
    <row r="4" spans="1:13" ht="5.25" customHeight="1" x14ac:dyDescent="0.2">
      <c r="A4" s="2"/>
    </row>
    <row r="5" spans="1:13" ht="14.25" x14ac:dyDescent="0.2">
      <c r="A5" s="2" t="s">
        <v>27</v>
      </c>
    </row>
    <row r="6" spans="1:13" ht="5.25" customHeight="1" thickBot="1" x14ac:dyDescent="0.25">
      <c r="A6" s="10"/>
    </row>
    <row r="7" spans="1:13" ht="13.5" thickBot="1" x14ac:dyDescent="0.25">
      <c r="A7" s="12" t="s">
        <v>3</v>
      </c>
      <c r="B7" s="12" t="s">
        <v>4</v>
      </c>
      <c r="C7" s="12" t="s">
        <v>5</v>
      </c>
      <c r="D7" s="12" t="s">
        <v>26</v>
      </c>
      <c r="E7" s="12" t="s">
        <v>6</v>
      </c>
      <c r="F7" s="12" t="s">
        <v>7</v>
      </c>
      <c r="G7" s="12" t="s">
        <v>8</v>
      </c>
      <c r="H7" s="12" t="s">
        <v>9</v>
      </c>
      <c r="I7" s="12" t="s">
        <v>10</v>
      </c>
      <c r="J7" s="12" t="s">
        <v>11</v>
      </c>
      <c r="K7" s="12" t="s">
        <v>12</v>
      </c>
    </row>
    <row r="8" spans="1:13" x14ac:dyDescent="0.2">
      <c r="A8" s="13" t="s">
        <v>13</v>
      </c>
      <c r="B8" s="14" t="s">
        <v>14</v>
      </c>
      <c r="C8" s="14" t="s">
        <v>15</v>
      </c>
      <c r="D8" s="14" t="s">
        <v>16</v>
      </c>
      <c r="E8" s="14" t="s">
        <v>17</v>
      </c>
      <c r="F8" s="14" t="s">
        <v>18</v>
      </c>
      <c r="G8" s="14" t="s">
        <v>15</v>
      </c>
      <c r="H8" s="21">
        <v>51610000</v>
      </c>
      <c r="I8" s="28">
        <f>53241278</f>
        <v>53241278</v>
      </c>
      <c r="J8" s="21">
        <v>53241278</v>
      </c>
      <c r="K8" s="28">
        <f>+I8-J8</f>
        <v>0</v>
      </c>
      <c r="L8" s="5"/>
    </row>
    <row r="9" spans="1:13" x14ac:dyDescent="0.2">
      <c r="A9" s="15" t="s">
        <v>13</v>
      </c>
      <c r="B9" s="8" t="s">
        <v>14</v>
      </c>
      <c r="C9" s="8" t="s">
        <v>15</v>
      </c>
      <c r="D9" s="8" t="s">
        <v>16</v>
      </c>
      <c r="E9" s="8" t="s">
        <v>17</v>
      </c>
      <c r="F9" s="8" t="s">
        <v>18</v>
      </c>
      <c r="G9" s="8" t="s">
        <v>18</v>
      </c>
      <c r="H9" s="22">
        <v>7890652</v>
      </c>
      <c r="I9" s="22">
        <v>8010484</v>
      </c>
      <c r="J9" s="22">
        <v>7980484</v>
      </c>
      <c r="K9" s="22">
        <f t="shared" ref="K9:K25" si="0">+I9-J9</f>
        <v>30000</v>
      </c>
      <c r="L9" s="5"/>
      <c r="M9" s="1"/>
    </row>
    <row r="10" spans="1:13" x14ac:dyDescent="0.2">
      <c r="A10" s="15" t="s">
        <v>13</v>
      </c>
      <c r="B10" s="8" t="s">
        <v>14</v>
      </c>
      <c r="C10" s="8" t="s">
        <v>15</v>
      </c>
      <c r="D10" s="8" t="s">
        <v>16</v>
      </c>
      <c r="E10" s="8" t="s">
        <v>17</v>
      </c>
      <c r="F10" s="8" t="s">
        <v>18</v>
      </c>
      <c r="G10" s="8" t="s">
        <v>19</v>
      </c>
      <c r="H10" s="22">
        <v>11444348</v>
      </c>
      <c r="I10" s="22">
        <v>16069094</v>
      </c>
      <c r="J10" s="22">
        <v>16069094</v>
      </c>
      <c r="K10" s="22">
        <f t="shared" si="0"/>
        <v>0</v>
      </c>
      <c r="L10" s="1"/>
      <c r="M10" s="1"/>
    </row>
    <row r="11" spans="1:13" x14ac:dyDescent="0.2">
      <c r="A11" s="15" t="s">
        <v>13</v>
      </c>
      <c r="B11" s="8" t="s">
        <v>14</v>
      </c>
      <c r="C11" s="8" t="s">
        <v>15</v>
      </c>
      <c r="D11" s="8" t="s">
        <v>16</v>
      </c>
      <c r="E11" s="8" t="s">
        <v>17</v>
      </c>
      <c r="F11" s="8" t="s">
        <v>18</v>
      </c>
      <c r="G11" s="8" t="s">
        <v>17</v>
      </c>
      <c r="H11" s="22">
        <v>1023000</v>
      </c>
      <c r="I11" s="22">
        <v>1023000</v>
      </c>
      <c r="J11" s="22">
        <v>1023000</v>
      </c>
      <c r="K11" s="22">
        <f t="shared" si="0"/>
        <v>0</v>
      </c>
      <c r="L11" s="1"/>
      <c r="M11" s="1"/>
    </row>
    <row r="12" spans="1:13" x14ac:dyDescent="0.2">
      <c r="A12" s="16" t="s">
        <v>13</v>
      </c>
      <c r="B12" s="11" t="s">
        <v>14</v>
      </c>
      <c r="C12" s="11" t="s">
        <v>15</v>
      </c>
      <c r="D12" s="11" t="s">
        <v>16</v>
      </c>
      <c r="E12" s="11" t="s">
        <v>20</v>
      </c>
      <c r="F12" s="11" t="s">
        <v>18</v>
      </c>
      <c r="G12" s="11" t="s">
        <v>20</v>
      </c>
      <c r="H12" s="22">
        <v>9721004</v>
      </c>
      <c r="I12" s="22">
        <v>15907377</v>
      </c>
      <c r="J12" s="22">
        <v>15907377</v>
      </c>
      <c r="K12" s="23">
        <f t="shared" si="0"/>
        <v>0</v>
      </c>
      <c r="L12" s="1"/>
      <c r="M12" s="1"/>
    </row>
    <row r="13" spans="1:13" x14ac:dyDescent="0.2">
      <c r="A13" s="15"/>
      <c r="B13" s="8"/>
      <c r="C13" s="8"/>
      <c r="D13" s="8"/>
      <c r="E13" s="8"/>
      <c r="F13" s="8"/>
      <c r="G13" s="8"/>
      <c r="H13" s="24">
        <f t="shared" ref="H13:J13" si="1">SUM(H8:H12)</f>
        <v>81689004</v>
      </c>
      <c r="I13" s="24">
        <f t="shared" si="1"/>
        <v>94251233</v>
      </c>
      <c r="J13" s="24">
        <f t="shared" si="1"/>
        <v>94221233</v>
      </c>
      <c r="K13" s="24">
        <f t="shared" si="0"/>
        <v>30000</v>
      </c>
      <c r="L13" s="1"/>
      <c r="M13" s="1"/>
    </row>
    <row r="14" spans="1:13" x14ac:dyDescent="0.2">
      <c r="A14" s="15" t="s">
        <v>13</v>
      </c>
      <c r="B14" s="8" t="s">
        <v>14</v>
      </c>
      <c r="C14" s="8" t="s">
        <v>18</v>
      </c>
      <c r="D14" s="8" t="s">
        <v>21</v>
      </c>
      <c r="E14" s="8" t="s">
        <v>17</v>
      </c>
      <c r="F14" s="8" t="s">
        <v>18</v>
      </c>
      <c r="G14" s="8" t="s">
        <v>15</v>
      </c>
      <c r="H14" s="22">
        <v>13694014</v>
      </c>
      <c r="I14" s="22">
        <v>13694014</v>
      </c>
      <c r="J14" s="22">
        <v>13694014</v>
      </c>
      <c r="K14" s="22">
        <f t="shared" si="0"/>
        <v>0</v>
      </c>
      <c r="L14" s="1"/>
      <c r="M14" s="1"/>
    </row>
    <row r="15" spans="1:13" x14ac:dyDescent="0.2">
      <c r="A15" s="15" t="s">
        <v>13</v>
      </c>
      <c r="B15" s="8" t="s">
        <v>14</v>
      </c>
      <c r="C15" s="8" t="s">
        <v>18</v>
      </c>
      <c r="D15" s="8" t="s">
        <v>21</v>
      </c>
      <c r="E15" s="8" t="s">
        <v>17</v>
      </c>
      <c r="F15" s="8" t="s">
        <v>18</v>
      </c>
      <c r="G15" s="8" t="s">
        <v>19</v>
      </c>
      <c r="H15" s="22">
        <v>31948888</v>
      </c>
      <c r="I15" s="22">
        <v>43482955</v>
      </c>
      <c r="J15" s="22">
        <v>42678966</v>
      </c>
      <c r="K15" s="22">
        <f t="shared" si="0"/>
        <v>803989</v>
      </c>
      <c r="L15" s="1"/>
      <c r="M15" s="1"/>
    </row>
    <row r="16" spans="1:13" x14ac:dyDescent="0.2">
      <c r="A16" s="15" t="s">
        <v>13</v>
      </c>
      <c r="B16" s="8" t="s">
        <v>14</v>
      </c>
      <c r="C16" s="8" t="s">
        <v>18</v>
      </c>
      <c r="D16" s="8" t="s">
        <v>21</v>
      </c>
      <c r="E16" s="8" t="s">
        <v>17</v>
      </c>
      <c r="F16" s="8" t="s">
        <v>18</v>
      </c>
      <c r="G16" s="8" t="s">
        <v>17</v>
      </c>
      <c r="H16" s="22">
        <v>1666030</v>
      </c>
      <c r="I16" s="22">
        <v>1044240</v>
      </c>
      <c r="J16" s="22">
        <v>1044240</v>
      </c>
      <c r="K16" s="22">
        <f t="shared" si="0"/>
        <v>0</v>
      </c>
      <c r="L16" s="1"/>
      <c r="M16" s="1"/>
    </row>
    <row r="17" spans="1:13" x14ac:dyDescent="0.2">
      <c r="A17" s="15" t="s">
        <v>13</v>
      </c>
      <c r="B17" s="8" t="s">
        <v>14</v>
      </c>
      <c r="C17" s="8" t="s">
        <v>18</v>
      </c>
      <c r="D17" s="8" t="s">
        <v>21</v>
      </c>
      <c r="E17" s="8" t="s">
        <v>20</v>
      </c>
      <c r="F17" s="8" t="s">
        <v>18</v>
      </c>
      <c r="G17" s="8" t="s">
        <v>20</v>
      </c>
      <c r="H17" s="22">
        <v>3591989</v>
      </c>
      <c r="I17" s="22">
        <v>2304478</v>
      </c>
      <c r="J17" s="22">
        <v>2302798</v>
      </c>
      <c r="K17" s="22">
        <f t="shared" si="0"/>
        <v>1680</v>
      </c>
      <c r="L17" s="1"/>
      <c r="M17" s="1"/>
    </row>
    <row r="18" spans="1:13" ht="13.5" customHeight="1" x14ac:dyDescent="0.2">
      <c r="A18" s="15"/>
      <c r="B18" s="8"/>
      <c r="C18" s="8"/>
      <c r="D18" s="8"/>
      <c r="E18" s="8"/>
      <c r="F18" s="8"/>
      <c r="G18" s="8"/>
      <c r="H18" s="24">
        <f t="shared" ref="H18:J18" si="2">SUM(H14:H17)</f>
        <v>50900921</v>
      </c>
      <c r="I18" s="24">
        <f t="shared" si="2"/>
        <v>60525687</v>
      </c>
      <c r="J18" s="24">
        <f t="shared" si="2"/>
        <v>59720018</v>
      </c>
      <c r="K18" s="24">
        <f t="shared" si="0"/>
        <v>805669</v>
      </c>
      <c r="L18" s="1"/>
      <c r="M18" s="1"/>
    </row>
    <row r="19" spans="1:13" x14ac:dyDescent="0.2">
      <c r="A19" s="15" t="s">
        <v>13</v>
      </c>
      <c r="B19" s="8" t="s">
        <v>14</v>
      </c>
      <c r="C19" s="8" t="s">
        <v>22</v>
      </c>
      <c r="D19" s="8" t="s">
        <v>23</v>
      </c>
      <c r="E19" s="8" t="s">
        <v>17</v>
      </c>
      <c r="F19" s="8" t="s">
        <v>18</v>
      </c>
      <c r="G19" s="8" t="s">
        <v>19</v>
      </c>
      <c r="H19" s="22">
        <v>0</v>
      </c>
      <c r="I19" s="22">
        <v>1005777</v>
      </c>
      <c r="J19" s="22">
        <v>1005777</v>
      </c>
      <c r="K19" s="22">
        <f t="shared" si="0"/>
        <v>0</v>
      </c>
      <c r="L19" s="1"/>
      <c r="M19" s="1"/>
    </row>
    <row r="20" spans="1:13" x14ac:dyDescent="0.2">
      <c r="A20" s="15" t="s">
        <v>13</v>
      </c>
      <c r="B20" s="8" t="s">
        <v>14</v>
      </c>
      <c r="C20" s="8" t="s">
        <v>22</v>
      </c>
      <c r="D20" s="8" t="s">
        <v>23</v>
      </c>
      <c r="E20" s="8" t="s">
        <v>17</v>
      </c>
      <c r="F20" s="8" t="s">
        <v>18</v>
      </c>
      <c r="G20" s="8" t="s">
        <v>17</v>
      </c>
      <c r="H20" s="22">
        <v>0</v>
      </c>
      <c r="I20" s="22">
        <v>117933</v>
      </c>
      <c r="J20" s="22">
        <v>117933</v>
      </c>
      <c r="K20" s="22">
        <f t="shared" si="0"/>
        <v>0</v>
      </c>
      <c r="L20" s="1"/>
      <c r="M20" s="1"/>
    </row>
    <row r="21" spans="1:13" x14ac:dyDescent="0.2">
      <c r="A21" s="15"/>
      <c r="B21" s="8"/>
      <c r="C21" s="8"/>
      <c r="D21" s="8"/>
      <c r="E21" s="8"/>
      <c r="F21" s="8"/>
      <c r="G21" s="8"/>
      <c r="H21" s="24">
        <f t="shared" ref="H21:J21" si="3">SUM(H19:H20)</f>
        <v>0</v>
      </c>
      <c r="I21" s="24">
        <f t="shared" si="3"/>
        <v>1123710</v>
      </c>
      <c r="J21" s="24">
        <f t="shared" si="3"/>
        <v>1123710</v>
      </c>
      <c r="K21" s="24">
        <f t="shared" si="0"/>
        <v>0</v>
      </c>
      <c r="L21" s="1"/>
      <c r="M21" s="1"/>
    </row>
    <row r="22" spans="1:13" x14ac:dyDescent="0.2">
      <c r="A22" s="15" t="s">
        <v>13</v>
      </c>
      <c r="B22" s="8" t="s">
        <v>14</v>
      </c>
      <c r="C22" s="8" t="s">
        <v>17</v>
      </c>
      <c r="D22" s="8" t="s">
        <v>24</v>
      </c>
      <c r="E22" s="8" t="s">
        <v>17</v>
      </c>
      <c r="F22" s="8" t="s">
        <v>18</v>
      </c>
      <c r="G22" s="8" t="s">
        <v>19</v>
      </c>
      <c r="H22" s="22">
        <v>0</v>
      </c>
      <c r="I22" s="22">
        <v>3372596</v>
      </c>
      <c r="J22" s="22">
        <v>3372596</v>
      </c>
      <c r="K22" s="22">
        <f t="shared" si="0"/>
        <v>0</v>
      </c>
      <c r="L22" s="1"/>
      <c r="M22" s="1"/>
    </row>
    <row r="23" spans="1:13" x14ac:dyDescent="0.2">
      <c r="A23" s="15" t="s">
        <v>13</v>
      </c>
      <c r="B23" s="8" t="s">
        <v>14</v>
      </c>
      <c r="C23" s="8" t="s">
        <v>17</v>
      </c>
      <c r="D23" s="8" t="s">
        <v>24</v>
      </c>
      <c r="E23" s="8" t="s">
        <v>20</v>
      </c>
      <c r="F23" s="8" t="s">
        <v>18</v>
      </c>
      <c r="G23" s="8" t="s">
        <v>20</v>
      </c>
      <c r="H23" s="22">
        <v>10789175</v>
      </c>
      <c r="I23" s="22">
        <v>16523703</v>
      </c>
      <c r="J23" s="22">
        <v>16523703</v>
      </c>
      <c r="K23" s="22">
        <f t="shared" si="0"/>
        <v>0</v>
      </c>
      <c r="L23" s="1"/>
      <c r="M23" s="1"/>
    </row>
    <row r="24" spans="1:13" x14ac:dyDescent="0.2">
      <c r="A24" s="17"/>
      <c r="B24" s="9"/>
      <c r="C24" s="9"/>
      <c r="D24" s="9"/>
      <c r="E24" s="9"/>
      <c r="F24" s="9"/>
      <c r="G24" s="9"/>
      <c r="H24" s="24">
        <f t="shared" ref="H24:J24" si="4">SUM(H22:H23)</f>
        <v>10789175</v>
      </c>
      <c r="I24" s="24">
        <f t="shared" si="4"/>
        <v>19896299</v>
      </c>
      <c r="J24" s="24">
        <f t="shared" si="4"/>
        <v>19896299</v>
      </c>
      <c r="K24" s="24">
        <f t="shared" si="0"/>
        <v>0</v>
      </c>
      <c r="L24" s="1"/>
    </row>
    <row r="25" spans="1:13" ht="13.5" thickBot="1" x14ac:dyDescent="0.25">
      <c r="A25" s="18"/>
      <c r="B25" s="19"/>
      <c r="C25" s="19"/>
      <c r="D25" s="20" t="s">
        <v>25</v>
      </c>
      <c r="E25" s="19"/>
      <c r="F25" s="19"/>
      <c r="G25" s="19"/>
      <c r="H25" s="25">
        <f t="shared" ref="H25:J25" si="5">+H13+H18+H21+H24</f>
        <v>143379100</v>
      </c>
      <c r="I25" s="25">
        <f t="shared" si="5"/>
        <v>175796929</v>
      </c>
      <c r="J25" s="25">
        <f t="shared" si="5"/>
        <v>174961260</v>
      </c>
      <c r="K25" s="25">
        <f t="shared" si="0"/>
        <v>835669</v>
      </c>
      <c r="L25" s="1"/>
    </row>
    <row r="26" spans="1:13" x14ac:dyDescent="0.2">
      <c r="H26" s="26"/>
      <c r="I26" s="26"/>
      <c r="J26" s="27"/>
      <c r="K26" s="26"/>
      <c r="L26" s="1"/>
    </row>
    <row r="27" spans="1:13" x14ac:dyDescent="0.2">
      <c r="H27" s="26"/>
      <c r="I27" s="26"/>
      <c r="J27" s="26"/>
      <c r="K27" s="26"/>
      <c r="L27" s="1"/>
    </row>
    <row r="28" spans="1:13" x14ac:dyDescent="0.2">
      <c r="L28" s="1"/>
    </row>
    <row r="29" spans="1:13" x14ac:dyDescent="0.2">
      <c r="L29" s="1"/>
    </row>
    <row r="30" spans="1:13" x14ac:dyDescent="0.2">
      <c r="F30" s="3"/>
      <c r="L30" s="5"/>
    </row>
    <row r="31" spans="1:13" x14ac:dyDescent="0.2">
      <c r="L31" s="5"/>
    </row>
    <row r="32" spans="1:13" x14ac:dyDescent="0.2">
      <c r="L32" s="5"/>
    </row>
    <row r="33" spans="12:12" x14ac:dyDescent="0.2">
      <c r="L33" s="5"/>
    </row>
    <row r="34" spans="12:12" x14ac:dyDescent="0.2">
      <c r="L34" s="5"/>
    </row>
    <row r="35" spans="12:12" x14ac:dyDescent="0.2">
      <c r="L35" s="5"/>
    </row>
    <row r="36" spans="12:12" x14ac:dyDescent="0.2">
      <c r="L36" s="5"/>
    </row>
    <row r="37" spans="12:12" x14ac:dyDescent="0.2">
      <c r="L37" s="1"/>
    </row>
    <row r="38" spans="12:12" x14ac:dyDescent="0.2">
      <c r="L38" s="1"/>
    </row>
    <row r="39" spans="12:12" x14ac:dyDescent="0.2">
      <c r="L39" s="1"/>
    </row>
    <row r="40" spans="12:12" x14ac:dyDescent="0.2">
      <c r="L40" s="1"/>
    </row>
    <row r="41" spans="12:12" x14ac:dyDescent="0.2">
      <c r="L41" s="1"/>
    </row>
    <row r="42" spans="12:12" x14ac:dyDescent="0.2">
      <c r="L42" s="1"/>
    </row>
    <row r="43" spans="12:12" x14ac:dyDescent="0.2">
      <c r="L43" s="1"/>
    </row>
    <row r="44" spans="12:12" x14ac:dyDescent="0.2">
      <c r="L44" s="5"/>
    </row>
    <row r="45" spans="12:12" x14ac:dyDescent="0.2">
      <c r="L45" s="5"/>
    </row>
    <row r="46" spans="12:12" x14ac:dyDescent="0.2">
      <c r="L46" s="5"/>
    </row>
    <row r="47" spans="12:12" x14ac:dyDescent="0.2">
      <c r="L47" s="5"/>
    </row>
    <row r="48" spans="12:12" x14ac:dyDescent="0.2">
      <c r="L48" s="5"/>
    </row>
    <row r="49" spans="4:12" x14ac:dyDescent="0.2">
      <c r="L49" s="5"/>
    </row>
    <row r="50" spans="4:12" x14ac:dyDescent="0.2">
      <c r="L50" s="5"/>
    </row>
    <row r="51" spans="4:12" x14ac:dyDescent="0.2">
      <c r="L51" s="1"/>
    </row>
    <row r="52" spans="4:12" x14ac:dyDescent="0.2">
      <c r="H52" s="1"/>
      <c r="I52" s="1"/>
      <c r="J52" s="1"/>
      <c r="K52" s="1"/>
      <c r="L52" s="1"/>
    </row>
    <row r="53" spans="4:12" x14ac:dyDescent="0.2">
      <c r="D53" s="3"/>
      <c r="H53" s="1"/>
      <c r="I53" s="1"/>
      <c r="J53" s="1"/>
      <c r="K53" s="1"/>
      <c r="L53" s="1"/>
    </row>
    <row r="54" spans="4:12" x14ac:dyDescent="0.2">
      <c r="D54" s="3"/>
      <c r="H54" s="1"/>
      <c r="I54" s="1"/>
      <c r="J54" s="1"/>
      <c r="K54" s="1"/>
      <c r="L54" s="1"/>
    </row>
    <row r="55" spans="4:12" x14ac:dyDescent="0.2">
      <c r="H55" s="4"/>
      <c r="I55" s="1"/>
      <c r="J55" s="1"/>
      <c r="K55" s="1"/>
      <c r="L55" s="1"/>
    </row>
    <row r="56" spans="4:12" x14ac:dyDescent="0.2">
      <c r="H56" s="1"/>
      <c r="I56" s="1"/>
      <c r="J56" s="1"/>
      <c r="K56" s="1"/>
      <c r="L56" s="1"/>
    </row>
    <row r="57" spans="4:12" x14ac:dyDescent="0.2">
      <c r="H57" s="1"/>
      <c r="I57" s="1"/>
      <c r="J57" s="1"/>
      <c r="K57" s="1"/>
      <c r="L57" s="1"/>
    </row>
    <row r="58" spans="4:12" x14ac:dyDescent="0.2">
      <c r="D58" s="3"/>
      <c r="H58" s="1"/>
      <c r="I58" s="1"/>
      <c r="J58" s="1"/>
      <c r="K58" s="1"/>
      <c r="L58" s="1"/>
    </row>
    <row r="59" spans="4:12" x14ac:dyDescent="0.2">
      <c r="D59" s="3"/>
      <c r="H59" s="1"/>
      <c r="I59" s="5"/>
      <c r="J59" s="1"/>
      <c r="K59" s="1"/>
      <c r="L59" s="1"/>
    </row>
    <row r="60" spans="4:12" x14ac:dyDescent="0.2">
      <c r="H60" s="4"/>
      <c r="I60" s="1"/>
      <c r="J60" s="1"/>
      <c r="K60" s="1"/>
      <c r="L60" s="1"/>
    </row>
    <row r="61" spans="4:12" x14ac:dyDescent="0.2">
      <c r="D61" s="3"/>
      <c r="H61" s="1"/>
      <c r="I61" s="6"/>
      <c r="J61" s="5"/>
      <c r="K61" s="1"/>
      <c r="L61" s="1"/>
    </row>
    <row r="62" spans="4:12" x14ac:dyDescent="0.2">
      <c r="D62" s="3"/>
      <c r="H62" s="1"/>
      <c r="I62" s="6"/>
      <c r="J62" s="5"/>
      <c r="K62" s="1"/>
      <c r="L62" s="1"/>
    </row>
    <row r="63" spans="4:12" x14ac:dyDescent="0.2">
      <c r="D63" s="3"/>
      <c r="H63" s="1"/>
      <c r="I63" s="6"/>
      <c r="J63" s="5"/>
      <c r="K63" s="1"/>
      <c r="L63" s="1"/>
    </row>
    <row r="64" spans="4:12" x14ac:dyDescent="0.2">
      <c r="D64" s="3"/>
      <c r="H64" s="1"/>
      <c r="I64" s="6"/>
      <c r="J64" s="5"/>
      <c r="K64" s="1"/>
      <c r="L64" s="1"/>
    </row>
    <row r="65" spans="4:12" x14ac:dyDescent="0.2">
      <c r="D65" s="3"/>
      <c r="H65" s="1"/>
      <c r="I65" s="6"/>
      <c r="J65" s="5"/>
      <c r="L65" s="1"/>
    </row>
    <row r="66" spans="4:12" x14ac:dyDescent="0.2">
      <c r="D66" s="3"/>
      <c r="H66" s="1"/>
      <c r="I66" s="7"/>
      <c r="J66" s="5"/>
      <c r="L66" s="1"/>
    </row>
    <row r="67" spans="4:12" x14ac:dyDescent="0.2">
      <c r="D67" s="3"/>
      <c r="H67" s="1"/>
      <c r="I67" s="6"/>
      <c r="J67" s="5"/>
      <c r="L67" s="1"/>
    </row>
    <row r="68" spans="4:12" x14ac:dyDescent="0.2">
      <c r="D68" s="3"/>
      <c r="H68" s="1"/>
      <c r="I68" s="7"/>
      <c r="J68" s="5"/>
      <c r="L68" s="1"/>
    </row>
    <row r="69" spans="4:12" x14ac:dyDescent="0.2">
      <c r="H69" s="1"/>
      <c r="I69" s="6"/>
      <c r="L69" s="1"/>
    </row>
    <row r="70" spans="4:12" x14ac:dyDescent="0.2">
      <c r="H70" s="1"/>
      <c r="I70" s="6"/>
      <c r="L70" s="1"/>
    </row>
    <row r="71" spans="4:12" x14ac:dyDescent="0.2">
      <c r="H71" s="1"/>
      <c r="I71" s="6"/>
      <c r="L71" s="1"/>
    </row>
    <row r="72" spans="4:12" x14ac:dyDescent="0.2">
      <c r="H72" s="1"/>
      <c r="I72" s="6"/>
      <c r="L72" s="1"/>
    </row>
    <row r="73" spans="4:12" x14ac:dyDescent="0.2">
      <c r="H73" s="1"/>
      <c r="I73" s="6"/>
      <c r="L73" s="1"/>
    </row>
    <row r="74" spans="4:12" x14ac:dyDescent="0.2">
      <c r="H74" s="1"/>
      <c r="I74" s="6"/>
    </row>
    <row r="75" spans="4:12" x14ac:dyDescent="0.2">
      <c r="H75" s="1"/>
      <c r="I75" s="6"/>
    </row>
    <row r="76" spans="4:12" x14ac:dyDescent="0.2">
      <c r="H76" s="1"/>
      <c r="I76" s="6"/>
    </row>
    <row r="77" spans="4:12" x14ac:dyDescent="0.2">
      <c r="H77" s="1"/>
      <c r="I77" s="6"/>
    </row>
    <row r="78" spans="4:12" x14ac:dyDescent="0.2">
      <c r="H78" s="1"/>
      <c r="I78" s="6"/>
    </row>
    <row r="79" spans="4:12" x14ac:dyDescent="0.2">
      <c r="H79" s="1"/>
      <c r="I79" s="6"/>
    </row>
    <row r="80" spans="4:12" x14ac:dyDescent="0.2">
      <c r="H80" s="1"/>
      <c r="I80" s="6"/>
    </row>
    <row r="81" spans="8:9" x14ac:dyDescent="0.2">
      <c r="H81" s="1"/>
      <c r="I81" s="6"/>
    </row>
    <row r="82" spans="8:9" x14ac:dyDescent="0.2">
      <c r="H82" s="1"/>
      <c r="I82" s="6"/>
    </row>
    <row r="83" spans="8:9" x14ac:dyDescent="0.2">
      <c r="I83" s="6"/>
    </row>
    <row r="84" spans="8:9" x14ac:dyDescent="0.2">
      <c r="I84" s="6"/>
    </row>
    <row r="85" spans="8:9" x14ac:dyDescent="0.2">
      <c r="I85" s="6"/>
    </row>
    <row r="86" spans="8:9" x14ac:dyDescent="0.2">
      <c r="I86" s="6"/>
    </row>
    <row r="87" spans="8:9" x14ac:dyDescent="0.2">
      <c r="I87" s="6"/>
    </row>
    <row r="88" spans="8:9" x14ac:dyDescent="0.2">
      <c r="I88" s="6"/>
    </row>
    <row r="97" spans="9:9" x14ac:dyDescent="0.2">
      <c r="I97" s="6"/>
    </row>
  </sheetData>
  <pageMargins left="1.3779527559055118" right="0" top="0.19685039370078741" bottom="0.39370078740157483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mpp_16_pca_certi_27_10_2016_10_</vt:lpstr>
      <vt:lpstr>mpp_16_pca_certi_27_10_2016_10_!Área_de_impresión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cp:lastPrinted>2017-01-02T17:10:02Z</cp:lastPrinted>
  <dcterms:created xsi:type="dcterms:W3CDTF">2016-10-27T15:39:20Z</dcterms:created>
  <dcterms:modified xsi:type="dcterms:W3CDTF">2017-01-10T20:16:29Z</dcterms:modified>
</cp:coreProperties>
</file>